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6 x 36 - FC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<sst xmlns="http://schemas.openxmlformats.org/spreadsheetml/2006/main" count="18" uniqueCount="11">
  <si>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Nominal Diameter</t>
  </si>
  <si>
    <t>Approximate Mass</t>
  </si>
  <si>
    <t xml:space="preserve">Minimum Breaking Force </t>
  </si>
  <si>
    <t>IP/1770 grade</t>
  </si>
  <si>
    <t>EIP/1960 grade</t>
  </si>
  <si>
    <t>EEIP/2160 grade</t>
  </si>
  <si>
    <t>mm</t>
  </si>
  <si>
    <t>Fibre core (FC)</t>
  </si>
  <si>
    <t>Kg/100m</t>
  </si>
  <si>
    <t>kN</t>
  </si>
  <si>
    <t>NOTE:- Rope sizes not shown in the table may be available and details can be furnished on query/request.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</si>
</sst>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363435"/>
      <name val="Calibri"/>
      <family val="2"/>
    </font>
    <font>
      <sz val="11"/>
      <color rgb="FFFDFDF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DE8D"/>
        <bgColor indexed="64"/>
      </patternFill>
    </fill>
    <fill>
      <patternFill patternType="solid">
        <fgColor rgb="FF0097D9"/>
        <bgColor indexed="64"/>
      </patternFill>
    </fill>
    <fill>
      <patternFill patternType="solid">
        <fgColor rgb="FF90D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C82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>
      <alignment horizont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B1">
      <selection activeCell="F1" sqref="F1:Q16384"/>
    </sheetView>
  </sheetViews>
  <sheetFormatPr defaultColWidth="9.140625" defaultRowHeight="15"/>
  <cols>
    <col min="1" max="5" width="18.7109375" style="1" customWidth="1"/>
    <col min="6" max="16384" width="9.140625" style="1" customWidth="1"/>
  </cols>
  <sheetData>
    <row r="1" spans="1:5" ht="15">
      <c r="A1" s="14" t="s">
        <v>0</v>
      </c>
      <c r="B1" s="14" t="s">
        <v>1</v>
      </c>
      <c r="C1" s="14" t="s">
        <v>2</v>
      </c>
      <c r="D1" s="14"/>
      <c r="E1" s="14"/>
    </row>
    <row r="2" spans="1:5" ht="15">
      <c r="A2" s="14" t="s">
        <v>0</v>
      </c>
      <c r="B2" s="14"/>
      <c r="C2" s="2" t="s">
        <v>3</v>
      </c>
      <c r="D2" s="2" t="s">
        <v>4</v>
      </c>
      <c r="E2" s="2" t="s">
        <v>5</v>
      </c>
    </row>
    <row r="3" spans="1:5" ht="15">
      <c r="A3" s="3" t="s">
        <v>6</v>
      </c>
      <c r="B3" s="4" t="s">
        <v>7</v>
      </c>
      <c r="C3" s="4" t="s">
        <v>7</v>
      </c>
      <c r="D3" s="4" t="s">
        <v>7</v>
      </c>
      <c r="E3" s="4" t="s">
        <v>7</v>
      </c>
    </row>
    <row r="4" spans="1:5" ht="15">
      <c r="A4" s="5" t="s">
        <v>6</v>
      </c>
      <c r="B4" s="5" t="s">
        <v>8</v>
      </c>
      <c r="C4" s="6" t="s">
        <v>9</v>
      </c>
      <c r="D4" s="6" t="s">
        <v>9</v>
      </c>
      <c r="E4" s="6" t="s">
        <v>9</v>
      </c>
    </row>
    <row r="5" spans="1:5" ht="15">
      <c r="A5" s="7">
        <v>8</v>
      </c>
      <c r="B5" s="7">
        <v>24.3</v>
      </c>
      <c r="C5" s="7">
        <v>37</v>
      </c>
      <c r="D5" s="8">
        <v>41</v>
      </c>
      <c r="E5" s="9">
        <f>(0.3299*2160*A5*A5)/1000</f>
        <v>45.60537600000001</v>
      </c>
    </row>
    <row r="6" spans="1:5" ht="15">
      <c r="A6" s="7">
        <v>9</v>
      </c>
      <c r="B6" s="7">
        <v>30.8</v>
      </c>
      <c r="C6" s="7">
        <v>47</v>
      </c>
      <c r="D6" s="8">
        <v>52</v>
      </c>
      <c r="E6" s="9">
        <f aca="true" t="shared" si="0" ref="E6:E42">(0.3299*2160*A6*A6)/1000</f>
        <v>57.719304</v>
      </c>
    </row>
    <row r="7" spans="1:5" ht="15">
      <c r="A7" s="7">
        <v>10</v>
      </c>
      <c r="B7" s="7">
        <v>38</v>
      </c>
      <c r="C7" s="7">
        <v>58</v>
      </c>
      <c r="D7" s="8">
        <v>65</v>
      </c>
      <c r="E7" s="9">
        <f t="shared" si="0"/>
        <v>71.2584</v>
      </c>
    </row>
    <row r="8" spans="1:5" ht="15">
      <c r="A8" s="7">
        <v>11</v>
      </c>
      <c r="B8" s="7">
        <v>46</v>
      </c>
      <c r="C8" s="7">
        <v>71</v>
      </c>
      <c r="D8" s="8">
        <v>78</v>
      </c>
      <c r="E8" s="9">
        <f t="shared" si="0"/>
        <v>86.22266400000001</v>
      </c>
    </row>
    <row r="9" spans="1:5" ht="15">
      <c r="A9" s="7">
        <v>12</v>
      </c>
      <c r="B9" s="10">
        <v>54.7</v>
      </c>
      <c r="C9" s="7">
        <v>84</v>
      </c>
      <c r="D9" s="8">
        <v>93</v>
      </c>
      <c r="E9" s="9">
        <f t="shared" si="0"/>
        <v>102.61209600000002</v>
      </c>
    </row>
    <row r="10" spans="1:5" ht="15">
      <c r="A10" s="7">
        <v>13</v>
      </c>
      <c r="B10" s="10">
        <v>64.3</v>
      </c>
      <c r="C10" s="7">
        <v>99</v>
      </c>
      <c r="D10" s="8">
        <v>109</v>
      </c>
      <c r="E10" s="9">
        <f>(0.3299*2160*A10*A10)/1000</f>
        <v>120.426696</v>
      </c>
    </row>
    <row r="11" spans="1:5" ht="15">
      <c r="A11" s="7">
        <v>14</v>
      </c>
      <c r="B11" s="7">
        <v>74.5</v>
      </c>
      <c r="C11" s="7">
        <v>114</v>
      </c>
      <c r="D11" s="8">
        <v>127</v>
      </c>
      <c r="E11" s="9">
        <f t="shared" si="0"/>
        <v>139.66646400000002</v>
      </c>
    </row>
    <row r="12" spans="1:5" ht="15">
      <c r="A12" s="7">
        <v>16</v>
      </c>
      <c r="B12" s="7">
        <v>97.3</v>
      </c>
      <c r="C12" s="7">
        <v>149</v>
      </c>
      <c r="D12" s="8">
        <v>166</v>
      </c>
      <c r="E12" s="9">
        <f t="shared" si="0"/>
        <v>182.42150400000003</v>
      </c>
    </row>
    <row r="13" spans="1:5" ht="15">
      <c r="A13" s="7">
        <v>18</v>
      </c>
      <c r="B13" s="7">
        <v>123</v>
      </c>
      <c r="C13" s="7">
        <v>189</v>
      </c>
      <c r="D13" s="8">
        <v>209</v>
      </c>
      <c r="E13" s="9">
        <f t="shared" si="0"/>
        <v>230.877216</v>
      </c>
    </row>
    <row r="14" spans="1:5" ht="15">
      <c r="A14" s="7">
        <v>19</v>
      </c>
      <c r="B14" s="7">
        <v>137</v>
      </c>
      <c r="C14" s="7">
        <v>211</v>
      </c>
      <c r="D14" s="8">
        <v>233</v>
      </c>
      <c r="E14" s="9">
        <f t="shared" si="0"/>
        <v>257.24282400000004</v>
      </c>
    </row>
    <row r="15" spans="1:5" ht="15">
      <c r="A15" s="7">
        <v>20</v>
      </c>
      <c r="B15" s="7">
        <v>152</v>
      </c>
      <c r="C15" s="7">
        <v>234</v>
      </c>
      <c r="D15" s="8">
        <v>259</v>
      </c>
      <c r="E15" s="9">
        <f>(0.3299*2160*A15*A15)/1000</f>
        <v>285.0336</v>
      </c>
    </row>
    <row r="16" spans="1:5" ht="15">
      <c r="A16" s="7">
        <v>22</v>
      </c>
      <c r="B16" s="7">
        <v>184</v>
      </c>
      <c r="C16" s="7">
        <v>283</v>
      </c>
      <c r="D16" s="8">
        <v>313</v>
      </c>
      <c r="E16" s="9">
        <f t="shared" si="0"/>
        <v>344.89065600000004</v>
      </c>
    </row>
    <row r="17" spans="1:5" ht="15">
      <c r="A17" s="7">
        <v>24</v>
      </c>
      <c r="B17" s="7">
        <v>219</v>
      </c>
      <c r="C17" s="7">
        <v>336</v>
      </c>
      <c r="D17" s="8">
        <v>372</v>
      </c>
      <c r="E17" s="9">
        <f t="shared" si="0"/>
        <v>410.4483840000001</v>
      </c>
    </row>
    <row r="18" spans="1:5" ht="15">
      <c r="A18" s="7">
        <v>26</v>
      </c>
      <c r="B18" s="7">
        <v>257</v>
      </c>
      <c r="C18" s="7">
        <v>395</v>
      </c>
      <c r="D18" s="8">
        <v>437</v>
      </c>
      <c r="E18" s="9">
        <f t="shared" si="0"/>
        <v>481.706784</v>
      </c>
    </row>
    <row r="19" spans="1:5" ht="15">
      <c r="A19" s="7">
        <v>28</v>
      </c>
      <c r="B19" s="7">
        <v>298</v>
      </c>
      <c r="C19" s="7">
        <v>458</v>
      </c>
      <c r="D19" s="8">
        <v>507</v>
      </c>
      <c r="E19" s="9">
        <f t="shared" si="0"/>
        <v>558.6658560000001</v>
      </c>
    </row>
    <row r="20" spans="1:5" ht="15">
      <c r="A20" s="7">
        <v>30</v>
      </c>
      <c r="B20" s="7">
        <v>342</v>
      </c>
      <c r="C20" s="7">
        <v>525</v>
      </c>
      <c r="D20" s="8">
        <v>582</v>
      </c>
      <c r="E20" s="9">
        <f t="shared" si="0"/>
        <v>641.3256</v>
      </c>
    </row>
    <row r="21" spans="1:5" ht="15">
      <c r="A21" s="7">
        <v>32</v>
      </c>
      <c r="B21" s="7">
        <v>389</v>
      </c>
      <c r="C21" s="7">
        <v>598</v>
      </c>
      <c r="D21" s="8">
        <v>662</v>
      </c>
      <c r="E21" s="9">
        <f t="shared" si="0"/>
        <v>729.6860160000001</v>
      </c>
    </row>
    <row r="22" spans="1:5" ht="15">
      <c r="A22" s="7">
        <v>34</v>
      </c>
      <c r="B22" s="7">
        <v>439</v>
      </c>
      <c r="C22" s="7">
        <v>675</v>
      </c>
      <c r="D22" s="8">
        <v>747</v>
      </c>
      <c r="E22" s="9">
        <f t="shared" si="0"/>
        <v>823.7471040000001</v>
      </c>
    </row>
    <row r="23" spans="1:5" ht="15">
      <c r="A23" s="7">
        <v>36</v>
      </c>
      <c r="B23" s="7">
        <v>493</v>
      </c>
      <c r="C23" s="7">
        <v>757</v>
      </c>
      <c r="D23" s="8">
        <v>838</v>
      </c>
      <c r="E23" s="9">
        <f t="shared" si="0"/>
        <v>923.508864</v>
      </c>
    </row>
    <row r="24" spans="1:5" ht="15">
      <c r="A24" s="7">
        <v>38</v>
      </c>
      <c r="B24" s="7">
        <v>549</v>
      </c>
      <c r="C24" s="7">
        <v>843</v>
      </c>
      <c r="D24" s="8">
        <v>934</v>
      </c>
      <c r="E24" s="9">
        <f t="shared" si="0"/>
        <v>1028.9712960000002</v>
      </c>
    </row>
    <row r="25" spans="1:5" ht="15">
      <c r="A25" s="7">
        <v>40</v>
      </c>
      <c r="B25" s="7">
        <v>608</v>
      </c>
      <c r="C25" s="7">
        <v>934</v>
      </c>
      <c r="D25" s="8">
        <v>1035</v>
      </c>
      <c r="E25" s="9">
        <f>(0.3299*2160*A25*A25)/1000</f>
        <v>1140.1344</v>
      </c>
    </row>
    <row r="26" spans="1:5" ht="15">
      <c r="A26" s="7">
        <v>44</v>
      </c>
      <c r="B26" s="7">
        <v>736</v>
      </c>
      <c r="C26" s="7">
        <v>1130</v>
      </c>
      <c r="D26" s="8">
        <v>1252</v>
      </c>
      <c r="E26" s="9">
        <f t="shared" si="0"/>
        <v>1379.5626240000001</v>
      </c>
    </row>
    <row r="27" spans="1:5" ht="15">
      <c r="A27" s="7">
        <v>46</v>
      </c>
      <c r="B27" s="7">
        <v>804</v>
      </c>
      <c r="C27" s="7">
        <v>1235</v>
      </c>
      <c r="D27" s="8">
        <v>1368</v>
      </c>
      <c r="E27" s="9">
        <f t="shared" si="0"/>
        <v>1507.827744</v>
      </c>
    </row>
    <row r="28" spans="1:5" ht="15">
      <c r="A28" s="7">
        <v>48</v>
      </c>
      <c r="B28" s="7">
        <v>876</v>
      </c>
      <c r="C28" s="7">
        <v>1345</v>
      </c>
      <c r="D28" s="8">
        <v>1490</v>
      </c>
      <c r="E28" s="9">
        <f t="shared" si="0"/>
        <v>1641.7935360000004</v>
      </c>
    </row>
    <row r="29" spans="1:5" ht="15">
      <c r="A29" s="7">
        <v>52</v>
      </c>
      <c r="B29" s="7">
        <v>1028</v>
      </c>
      <c r="C29" s="7">
        <v>1579</v>
      </c>
      <c r="D29" s="8">
        <v>1748</v>
      </c>
      <c r="E29" s="9">
        <f t="shared" si="0"/>
        <v>1926.827136</v>
      </c>
    </row>
    <row r="30" spans="1:5" ht="15">
      <c r="A30" s="7">
        <v>56</v>
      </c>
      <c r="B30" s="7">
        <v>1192</v>
      </c>
      <c r="C30" s="7">
        <v>1831</v>
      </c>
      <c r="D30" s="8">
        <v>2028</v>
      </c>
      <c r="E30" s="9">
        <f t="shared" si="0"/>
        <v>2234.6634240000003</v>
      </c>
    </row>
    <row r="31" spans="1:5" ht="15">
      <c r="A31" s="7">
        <v>60</v>
      </c>
      <c r="B31" s="7">
        <v>1369</v>
      </c>
      <c r="C31" s="7">
        <v>2102</v>
      </c>
      <c r="D31" s="8">
        <v>2328</v>
      </c>
      <c r="E31" s="9">
        <f t="shared" si="0"/>
        <v>2565.3024</v>
      </c>
    </row>
    <row r="32" spans="1:5" ht="15">
      <c r="A32" s="7">
        <v>64</v>
      </c>
      <c r="B32" s="7">
        <v>1557</v>
      </c>
      <c r="C32" s="7">
        <v>2392</v>
      </c>
      <c r="D32" s="8">
        <v>2648</v>
      </c>
      <c r="E32" s="9">
        <f t="shared" si="0"/>
        <v>2918.7440640000004</v>
      </c>
    </row>
    <row r="33" spans="1:5" ht="15">
      <c r="A33" s="7">
        <v>68</v>
      </c>
      <c r="B33" s="7">
        <v>1758</v>
      </c>
      <c r="C33" s="7">
        <v>2700</v>
      </c>
      <c r="D33" s="8">
        <v>2990</v>
      </c>
      <c r="E33" s="9">
        <f t="shared" si="0"/>
        <v>3294.9884160000006</v>
      </c>
    </row>
    <row r="34" spans="1:5" ht="15">
      <c r="A34" s="7">
        <v>70</v>
      </c>
      <c r="B34" s="7">
        <v>1863</v>
      </c>
      <c r="C34" s="7">
        <v>2861</v>
      </c>
      <c r="D34" s="8">
        <v>3168</v>
      </c>
      <c r="E34" s="9">
        <f>(0.3299*2160*A34*A34)/1000</f>
        <v>3491.6616000000004</v>
      </c>
    </row>
    <row r="35" spans="1:5" ht="15">
      <c r="A35" s="7">
        <v>72</v>
      </c>
      <c r="B35" s="7">
        <v>1971</v>
      </c>
      <c r="C35" s="7">
        <v>3027</v>
      </c>
      <c r="D35" s="8">
        <v>3352</v>
      </c>
      <c r="E35" s="9">
        <f t="shared" si="0"/>
        <v>3694.035456</v>
      </c>
    </row>
    <row r="36" spans="1:5" ht="15">
      <c r="A36" s="7">
        <v>76</v>
      </c>
      <c r="B36" s="7">
        <v>2196</v>
      </c>
      <c r="C36" s="7">
        <v>3373</v>
      </c>
      <c r="D36" s="8">
        <v>3735</v>
      </c>
      <c r="E36" s="9">
        <f t="shared" si="0"/>
        <v>4115.885184000001</v>
      </c>
    </row>
    <row r="37" spans="1:5" ht="15">
      <c r="A37" s="11">
        <v>78</v>
      </c>
      <c r="B37" s="12">
        <f aca="true" t="shared" si="1" ref="B37:B43">0.3802*A37*A37</f>
        <v>2313.1367999999998</v>
      </c>
      <c r="C37" s="13">
        <f aca="true" t="shared" si="2" ref="C37:C43">(0.3299*1770*A37*A37)/1000</f>
        <v>3552.587532</v>
      </c>
      <c r="D37" s="13">
        <f aca="true" t="shared" si="3" ref="D37:D42">(0.3299*1960*A37*A37)/1000</f>
        <v>3933.938736</v>
      </c>
      <c r="E37" s="9">
        <f t="shared" si="0"/>
        <v>4335.361056</v>
      </c>
    </row>
    <row r="38" spans="1:5" ht="15">
      <c r="A38" s="11">
        <v>80</v>
      </c>
      <c r="B38" s="12">
        <f t="shared" si="1"/>
        <v>2433.2799999999997</v>
      </c>
      <c r="C38" s="13">
        <f t="shared" si="2"/>
        <v>3737.1072</v>
      </c>
      <c r="D38" s="13">
        <f t="shared" si="3"/>
        <v>4138.265600000001</v>
      </c>
      <c r="E38" s="9">
        <f t="shared" si="0"/>
        <v>4560.5376</v>
      </c>
    </row>
    <row r="39" spans="1:5" ht="15">
      <c r="A39" s="11">
        <v>84</v>
      </c>
      <c r="B39" s="12">
        <f t="shared" si="1"/>
        <v>2682.6911999999998</v>
      </c>
      <c r="C39" s="13">
        <f>(0.3299*1770*A39*A39)/1000</f>
        <v>4120.160688</v>
      </c>
      <c r="D39" s="13">
        <f>(0.3299*1960*A39*A39)/1000</f>
        <v>4562.437824</v>
      </c>
      <c r="E39" s="9">
        <f t="shared" si="0"/>
        <v>5027.992704</v>
      </c>
    </row>
    <row r="40" spans="1:5" ht="15">
      <c r="A40" s="11">
        <v>86</v>
      </c>
      <c r="B40" s="12">
        <f t="shared" si="1"/>
        <v>2811.9592</v>
      </c>
      <c r="C40" s="13">
        <f t="shared" si="2"/>
        <v>4318.694508</v>
      </c>
      <c r="D40" s="13">
        <f t="shared" si="3"/>
        <v>4782.283184000001</v>
      </c>
      <c r="E40" s="9">
        <f>(0.3299*2160*A40*A40)/1000</f>
        <v>5270.271264000001</v>
      </c>
    </row>
    <row r="41" spans="1:5" ht="15">
      <c r="A41" s="11">
        <v>88</v>
      </c>
      <c r="B41" s="12">
        <f t="shared" si="1"/>
        <v>2944.2688</v>
      </c>
      <c r="C41" s="13">
        <f t="shared" si="2"/>
        <v>4521.899712</v>
      </c>
      <c r="D41" s="13">
        <f t="shared" si="3"/>
        <v>5007.301376</v>
      </c>
      <c r="E41" s="9">
        <f t="shared" si="0"/>
        <v>5518.250496000001</v>
      </c>
    </row>
    <row r="42" spans="1:5" ht="15">
      <c r="A42" s="11">
        <v>90</v>
      </c>
      <c r="B42" s="12">
        <f t="shared" si="1"/>
        <v>3079.62</v>
      </c>
      <c r="C42" s="13">
        <f t="shared" si="2"/>
        <v>4729.7762999999995</v>
      </c>
      <c r="D42" s="13">
        <f t="shared" si="3"/>
        <v>5237.4924</v>
      </c>
      <c r="E42" s="9">
        <f t="shared" si="0"/>
        <v>5771.9304</v>
      </c>
    </row>
    <row r="43" spans="1:5" ht="15">
      <c r="A43" s="11">
        <v>92</v>
      </c>
      <c r="B43" s="12">
        <f t="shared" si="1"/>
        <v>3218.0128</v>
      </c>
      <c r="C43" s="13">
        <f t="shared" si="2"/>
        <v>4942.324272</v>
      </c>
      <c r="D43" s="13">
        <f>(0.3299*1960*A43*A43)/1000</f>
        <v>5472.856256000001</v>
      </c>
      <c r="E43" s="9">
        <f>(0.3299*2160*A43*A43)/1000</f>
        <v>6031.310976</v>
      </c>
    </row>
    <row r="44" spans="1:5" ht="15">
      <c r="A44" s="15" t="s">
        <v>10</v>
      </c>
      <c r="B44" s="16"/>
      <c r="C44" s="16"/>
      <c r="D44" s="16"/>
      <c r="E44" s="17"/>
    </row>
  </sheetData>
  <sheetProtection/>
  <mergeCells count="4">
    <mergeCell ref="A1:A2"/>
    <mergeCell ref="B1:B2"/>
    <mergeCell ref="C1:E1"/>
    <mergeCell ref="A44:E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2022-02-10T11:16:31Z</dcterms:modified>
  <cp:category/>
  <cp:version/>
  <cp:contentType/>
  <cp:contentStatus/>
</cp:coreProperties>
</file>